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ВШЭ\Статистики\Высшая лига\"/>
    </mc:Choice>
  </mc:AlternateContent>
  <xr:revisionPtr revIDLastSave="0" documentId="13_ncr:1_{25D27A6E-EF33-4484-B6AB-27F52865B7D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" l="1"/>
  <c r="K62" i="1"/>
  <c r="J62" i="1"/>
  <c r="H62" i="1"/>
  <c r="I62" i="1"/>
  <c r="V54" i="1"/>
  <c r="U54" i="1"/>
  <c r="T54" i="1"/>
  <c r="S54" i="1"/>
  <c r="J46" i="1"/>
  <c r="I46" i="1"/>
  <c r="H46" i="1"/>
  <c r="G46" i="1"/>
  <c r="F46" i="1"/>
  <c r="M38" i="1"/>
  <c r="P38" i="1"/>
  <c r="O38" i="1"/>
  <c r="N38" i="1"/>
  <c r="I30" i="1"/>
  <c r="H30" i="1"/>
  <c r="G30" i="1"/>
  <c r="F22" i="1"/>
  <c r="E22" i="1"/>
  <c r="D22" i="1" s="1"/>
  <c r="F30" i="1" l="1"/>
  <c r="F15" i="1"/>
  <c r="E15" i="1"/>
  <c r="D15" i="1" l="1"/>
</calcChain>
</file>

<file path=xl/sharedStrings.xml><?xml version="1.0" encoding="utf-8"?>
<sst xmlns="http://schemas.openxmlformats.org/spreadsheetml/2006/main" count="121" uniqueCount="75">
  <si>
    <t>Как работать с таблицей</t>
  </si>
  <si>
    <t>Перейдите к своему направлению</t>
  </si>
  <si>
    <t>Укажите полученные баллы за задания</t>
  </si>
  <si>
    <t>Результаты по трекам посчитаются автоматически</t>
  </si>
  <si>
    <t>1 задание</t>
  </si>
  <si>
    <t>2 задание</t>
  </si>
  <si>
    <t>3 задание</t>
  </si>
  <si>
    <t>Инвариант</t>
  </si>
  <si>
    <t>4 задание</t>
  </si>
  <si>
    <t>5 задание</t>
  </si>
  <si>
    <t>Балл по направлению</t>
  </si>
  <si>
    <t>Демография</t>
  </si>
  <si>
    <t>Трек «Демография»</t>
  </si>
  <si>
    <t>Трек «Население и развитие»</t>
  </si>
  <si>
    <t>Балл по треку «Демография»</t>
  </si>
  <si>
    <t>Балл по треку «Население и развитие»</t>
  </si>
  <si>
    <t>На основе результатов по трекам определяются дипломанты</t>
  </si>
  <si>
    <t>На основе балла по направлению определяются медалисты</t>
  </si>
  <si>
    <t>Культурология</t>
  </si>
  <si>
    <t>Медиакоммуникации</t>
  </si>
  <si>
    <t>Балл по треку «Медиаменеджмент»</t>
  </si>
  <si>
    <t>Балл по треку «Современная журналистика»</t>
  </si>
  <si>
    <r>
      <t xml:space="preserve">Трек «Современная журналистика»
</t>
    </r>
    <r>
      <rPr>
        <sz val="8"/>
        <color theme="1"/>
        <rFont val="Arial"/>
        <family val="2"/>
      </rPr>
      <t>(оценивание по максимальному баллу)</t>
    </r>
  </si>
  <si>
    <t>Трек «Современные медиаисследования и аналитика»</t>
  </si>
  <si>
    <t>Балл по треку «Современные медиаисследования и аналитика»</t>
  </si>
  <si>
    <t>Трек «Визуальная культура»</t>
  </si>
  <si>
    <t>Трек «Исследования кино»</t>
  </si>
  <si>
    <t>Балл по треку «Визуальная культура»</t>
  </si>
  <si>
    <t>Балл по треку «Исследования кино»</t>
  </si>
  <si>
    <t>Трек «Медиаменеджмент»</t>
  </si>
  <si>
    <t>Мировая экономика</t>
  </si>
  <si>
    <t>6 задание</t>
  </si>
  <si>
    <t>7 задание</t>
  </si>
  <si>
    <t>8 задание</t>
  </si>
  <si>
    <t>9 задание</t>
  </si>
  <si>
    <t>10 задание</t>
  </si>
  <si>
    <t>11 задание</t>
  </si>
  <si>
    <t>12 задание</t>
  </si>
  <si>
    <t>Трек «Международные финансы»</t>
  </si>
  <si>
    <t>Балл по треку «Международные финансы»</t>
  </si>
  <si>
    <t>Трек «Цифровая экономика и технологические мегатренды»</t>
  </si>
  <si>
    <t>Балл по треку «Цифровая экономика и технологические мегатренды»</t>
  </si>
  <si>
    <t>Балл по треку «Мировой энергосырьевой сектор»</t>
  </si>
  <si>
    <t>Трек «Мировой энергосырьевой сектор»</t>
  </si>
  <si>
    <t>Политология</t>
  </si>
  <si>
    <t>Трек «Анализ данных для государства и общества»</t>
  </si>
  <si>
    <t>Балл по треку «Анализ данных для государства и общества»</t>
  </si>
  <si>
    <t>Трек «Политика. Экономика. Философия»</t>
  </si>
  <si>
    <t>Балл по треку «Политика. Экономика. Философия»</t>
  </si>
  <si>
    <t>Трек «Прикладная политология»</t>
  </si>
  <si>
    <t>Балл по треку «Прикладная политология»</t>
  </si>
  <si>
    <t>Трек «Политика и глобальное управление в Евразии»</t>
  </si>
  <si>
    <t>Балл по треку «Политика и глобальное управление в Евразии»</t>
  </si>
  <si>
    <t>13 задание</t>
  </si>
  <si>
    <t>14 задание</t>
  </si>
  <si>
    <t>15 задание</t>
  </si>
  <si>
    <t>16 задание</t>
  </si>
  <si>
    <t>17 задание</t>
  </si>
  <si>
    <t>18 задание</t>
  </si>
  <si>
    <t>Трек «Математические методы анализа в экономике»</t>
  </si>
  <si>
    <t>Балл по треку «Математические методы анализа в экономике»</t>
  </si>
  <si>
    <t>Балл по треку «Прикладная математика в инженерии и естественных науках»</t>
  </si>
  <si>
    <t>Трек «Прикладная математика в инженерии и естественных науках»</t>
  </si>
  <si>
    <t>Балл по треку «Математические методы в социологии»</t>
  </si>
  <si>
    <t>Трек «Математические методы в социологии»</t>
  </si>
  <si>
    <t>Социология</t>
  </si>
  <si>
    <t>Трек «Комплексный социальный анализ»</t>
  </si>
  <si>
    <t>Балл по треку «Комплексный социальный анализ»</t>
  </si>
  <si>
    <t>Трек «Социальный анализ рынков на цифровых и опросных данных»</t>
  </si>
  <si>
    <t>Балл по треку «Социальный анализ рынков на цифровых и опросных данных»</t>
  </si>
  <si>
    <t>Трек «Социология публичной сферы и цифровая аналитика»</t>
  </si>
  <si>
    <t>Балл по треку «Социология публичной сферы и цифровая аналитика»</t>
  </si>
  <si>
    <t>Трек «Сравнительные социальные исследования»</t>
  </si>
  <si>
    <t>Балл по треку «Сравнительные социальные исследования»</t>
  </si>
  <si>
    <t>Прикладная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</si>
</sst>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4C7C3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C2D7E9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E5B8D99E-1124-4EF3-8857-20C05D2C176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topLeftCell="A37" workbookViewId="0">
      <selection activeCell="B49" sqref="B49"/>
    </sheetView>
  </sheetViews>
  <sheetFormatPr defaultColWidth="9.109375" defaultRowHeight="13.8" x14ac:dyDescent="0.25"/>
  <cols>
    <col min="1" max="1" width="18.6640625" style="2" customWidth="1"/>
    <col min="2" max="2" width="14" style="2" customWidth="1"/>
    <col min="3" max="3" width="15.44140625" style="2" customWidth="1"/>
    <col min="4" max="4" width="14.88671875" style="2" customWidth="1"/>
    <col min="5" max="5" width="16.44140625" style="2" customWidth="1"/>
    <col min="6" max="6" width="18.109375" style="2" customWidth="1"/>
    <col min="7" max="7" width="23" style="2" customWidth="1"/>
    <col min="8" max="8" width="22.109375" style="2" customWidth="1"/>
    <col min="9" max="9" width="15" style="2" customWidth="1"/>
    <col min="10" max="10" width="17.88671875" style="2" customWidth="1"/>
    <col min="11" max="11" width="16.33203125" style="2" customWidth="1"/>
    <col min="12" max="12" width="16.109375" style="2" customWidth="1"/>
    <col min="13" max="13" width="18.44140625" style="2" customWidth="1"/>
    <col min="14" max="14" width="21.109375" style="2" customWidth="1"/>
    <col min="15" max="15" width="31.6640625" style="2" customWidth="1"/>
    <col min="16" max="16" width="24.21875" style="2" customWidth="1"/>
    <col min="17" max="17" width="15" style="2" customWidth="1"/>
    <col min="18" max="18" width="16" style="2" customWidth="1"/>
    <col min="19" max="19" width="30.88671875" style="2" customWidth="1"/>
    <col min="20" max="21" width="19.33203125" style="2" customWidth="1"/>
    <col min="22" max="22" width="25.21875" style="2" customWidth="1"/>
    <col min="23" max="23" width="37.33203125" style="2" customWidth="1"/>
    <col min="24" max="24" width="43.33203125" style="2" customWidth="1"/>
    <col min="25" max="16384" width="9.109375" style="2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4" spans="1:6" x14ac:dyDescent="0.25">
      <c r="A4" s="2" t="s">
        <v>3</v>
      </c>
    </row>
    <row r="6" spans="1:6" x14ac:dyDescent="0.25">
      <c r="A6" s="2" t="s">
        <v>16</v>
      </c>
    </row>
    <row r="7" spans="1:6" x14ac:dyDescent="0.25">
      <c r="A7" s="2" t="s">
        <v>17</v>
      </c>
    </row>
    <row r="11" spans="1:6" ht="14.4" thickBot="1" x14ac:dyDescent="0.3">
      <c r="A11" s="1" t="s">
        <v>11</v>
      </c>
    </row>
    <row r="12" spans="1:6" ht="48.75" customHeight="1" x14ac:dyDescent="0.25">
      <c r="A12" s="33" t="s">
        <v>7</v>
      </c>
      <c r="B12" s="10" t="s">
        <v>12</v>
      </c>
      <c r="C12" s="12" t="s">
        <v>13</v>
      </c>
    </row>
    <row r="13" spans="1:6" ht="14.4" thickBot="1" x14ac:dyDescent="0.3">
      <c r="A13" s="34"/>
      <c r="B13" s="11"/>
      <c r="C13" s="13"/>
    </row>
    <row r="14" spans="1:6" s="3" customFormat="1" ht="40.200000000000003" thickBot="1" x14ac:dyDescent="0.3">
      <c r="A14" s="5" t="s">
        <v>4</v>
      </c>
      <c r="B14" s="5" t="s">
        <v>5</v>
      </c>
      <c r="C14" s="5" t="s">
        <v>6</v>
      </c>
      <c r="D14" s="5" t="s">
        <v>10</v>
      </c>
      <c r="E14" s="5" t="s">
        <v>14</v>
      </c>
      <c r="F14" s="5" t="s">
        <v>15</v>
      </c>
    </row>
    <row r="15" spans="1:6" ht="15.6" thickBot="1" x14ac:dyDescent="0.3">
      <c r="A15" s="4"/>
      <c r="B15" s="4"/>
      <c r="C15" s="4"/>
      <c r="D15" s="4">
        <f>LARGE(E15:F15, 2)</f>
        <v>0</v>
      </c>
      <c r="E15" s="4">
        <f>A15+B15</f>
        <v>0</v>
      </c>
      <c r="F15" s="4">
        <f>A15+C15</f>
        <v>0</v>
      </c>
    </row>
    <row r="18" spans="1:9" ht="14.4" thickBot="1" x14ac:dyDescent="0.3">
      <c r="A18" s="1" t="s">
        <v>18</v>
      </c>
    </row>
    <row r="19" spans="1:9" ht="36.75" customHeight="1" x14ac:dyDescent="0.25">
      <c r="A19" s="33" t="s">
        <v>7</v>
      </c>
      <c r="B19" s="10" t="s">
        <v>25</v>
      </c>
      <c r="C19" s="12" t="s">
        <v>26</v>
      </c>
    </row>
    <row r="20" spans="1:9" ht="27" customHeight="1" thickBot="1" x14ac:dyDescent="0.3">
      <c r="A20" s="34"/>
      <c r="B20" s="11"/>
      <c r="C20" s="13"/>
    </row>
    <row r="21" spans="1:9" ht="40.200000000000003" thickBot="1" x14ac:dyDescent="0.3">
      <c r="A21" s="5" t="s">
        <v>4</v>
      </c>
      <c r="B21" s="5" t="s">
        <v>5</v>
      </c>
      <c r="C21" s="5" t="s">
        <v>6</v>
      </c>
      <c r="D21" s="5" t="s">
        <v>10</v>
      </c>
      <c r="E21" s="5" t="s">
        <v>27</v>
      </c>
      <c r="F21" s="5" t="s">
        <v>28</v>
      </c>
    </row>
    <row r="22" spans="1:9" ht="15.6" thickBot="1" x14ac:dyDescent="0.3">
      <c r="A22" s="4"/>
      <c r="B22" s="4"/>
      <c r="C22" s="4"/>
      <c r="D22" s="4">
        <f>LARGE(E22:F22, 2)</f>
        <v>0</v>
      </c>
      <c r="E22" s="4">
        <f>SUM(A22:B22)</f>
        <v>0</v>
      </c>
      <c r="F22" s="4">
        <f>SUM(A22, C22)</f>
        <v>0</v>
      </c>
    </row>
    <row r="26" spans="1:9" ht="14.4" thickBot="1" x14ac:dyDescent="0.3">
      <c r="A26" s="1" t="s">
        <v>19</v>
      </c>
    </row>
    <row r="27" spans="1:9" ht="23.4" customHeight="1" x14ac:dyDescent="0.25">
      <c r="A27" s="10" t="s">
        <v>23</v>
      </c>
      <c r="B27" s="41" t="s">
        <v>29</v>
      </c>
      <c r="C27" s="35" t="s">
        <v>22</v>
      </c>
      <c r="D27" s="36"/>
      <c r="E27" s="37"/>
    </row>
    <row r="28" spans="1:9" ht="23.4" customHeight="1" thickBot="1" x14ac:dyDescent="0.3">
      <c r="A28" s="11"/>
      <c r="B28" s="42"/>
      <c r="C28" s="25"/>
      <c r="D28" s="26"/>
      <c r="E28" s="38"/>
    </row>
    <row r="29" spans="1:9" s="3" customFormat="1" ht="53.4" thickBot="1" x14ac:dyDescent="0.3">
      <c r="A29" s="5" t="s">
        <v>4</v>
      </c>
      <c r="B29" s="5" t="s">
        <v>5</v>
      </c>
      <c r="C29" s="5" t="s">
        <v>6</v>
      </c>
      <c r="D29" s="5" t="s">
        <v>8</v>
      </c>
      <c r="E29" s="5" t="s">
        <v>9</v>
      </c>
      <c r="F29" s="5" t="s">
        <v>10</v>
      </c>
      <c r="G29" s="5" t="s">
        <v>24</v>
      </c>
      <c r="H29" s="5" t="s">
        <v>20</v>
      </c>
      <c r="I29" s="5" t="s">
        <v>21</v>
      </c>
    </row>
    <row r="30" spans="1:9" ht="15.6" thickBot="1" x14ac:dyDescent="0.3">
      <c r="A30" s="4"/>
      <c r="B30" s="4"/>
      <c r="C30" s="4"/>
      <c r="D30" s="4"/>
      <c r="E30" s="4"/>
      <c r="F30" s="4">
        <f>LARGE(G30:I30, 2)</f>
        <v>0</v>
      </c>
      <c r="G30" s="4">
        <f>A30</f>
        <v>0</v>
      </c>
      <c r="H30" s="4">
        <f>B30</f>
        <v>0</v>
      </c>
      <c r="I30" s="4">
        <f>MAX(C30:E30)</f>
        <v>0</v>
      </c>
    </row>
    <row r="34" spans="1:16" ht="14.4" thickBot="1" x14ac:dyDescent="0.3">
      <c r="A34" s="1" t="s">
        <v>30</v>
      </c>
    </row>
    <row r="35" spans="1:16" x14ac:dyDescent="0.25">
      <c r="A35" s="14" t="s">
        <v>7</v>
      </c>
      <c r="B35" s="15"/>
      <c r="C35" s="16"/>
      <c r="D35" s="27" t="s">
        <v>38</v>
      </c>
      <c r="E35" s="28"/>
      <c r="F35" s="29"/>
      <c r="G35" s="19" t="s">
        <v>40</v>
      </c>
      <c r="H35" s="20"/>
      <c r="I35" s="39"/>
      <c r="J35" s="35" t="s">
        <v>43</v>
      </c>
      <c r="K35" s="36"/>
      <c r="L35" s="37"/>
    </row>
    <row r="36" spans="1:16" ht="14.4" thickBot="1" x14ac:dyDescent="0.3">
      <c r="A36" s="14"/>
      <c r="B36" s="15"/>
      <c r="C36" s="16"/>
      <c r="D36" s="30"/>
      <c r="E36" s="31"/>
      <c r="F36" s="32"/>
      <c r="G36" s="21"/>
      <c r="H36" s="22"/>
      <c r="I36" s="40"/>
      <c r="J36" s="25"/>
      <c r="K36" s="26"/>
      <c r="L36" s="38"/>
    </row>
    <row r="37" spans="1:16" ht="40.200000000000003" thickBot="1" x14ac:dyDescent="0.3">
      <c r="A37" s="5" t="s">
        <v>4</v>
      </c>
      <c r="B37" s="5" t="s">
        <v>5</v>
      </c>
      <c r="C37" s="5" t="s">
        <v>6</v>
      </c>
      <c r="D37" s="5" t="s">
        <v>8</v>
      </c>
      <c r="E37" s="5" t="s">
        <v>9</v>
      </c>
      <c r="F37" s="5" t="s">
        <v>31</v>
      </c>
      <c r="G37" s="5" t="s">
        <v>32</v>
      </c>
      <c r="H37" s="5" t="s">
        <v>33</v>
      </c>
      <c r="I37" s="5" t="s">
        <v>34</v>
      </c>
      <c r="J37" s="5" t="s">
        <v>35</v>
      </c>
      <c r="K37" s="5" t="s">
        <v>36</v>
      </c>
      <c r="L37" s="5" t="s">
        <v>37</v>
      </c>
      <c r="M37" s="5" t="s">
        <v>10</v>
      </c>
      <c r="N37" s="5" t="s">
        <v>39</v>
      </c>
      <c r="O37" s="5" t="s">
        <v>41</v>
      </c>
      <c r="P37" s="5" t="s">
        <v>42</v>
      </c>
    </row>
    <row r="38" spans="1:16" ht="15.6" thickBo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>
        <f>LARGE(N38:P38, 2)</f>
        <v>0</v>
      </c>
      <c r="N38" s="4">
        <f>SUM($A$38:$C$38)+SUM(D38:F38)</f>
        <v>0</v>
      </c>
      <c r="O38" s="4">
        <f>SUM($A$38:$C$38)+SUM(G38:I38)</f>
        <v>0</v>
      </c>
      <c r="P38" s="4">
        <f>SUM($A$38:$C$38)+SUM(J38:L38)</f>
        <v>0</v>
      </c>
    </row>
    <row r="42" spans="1:16" ht="14.4" thickBot="1" x14ac:dyDescent="0.3">
      <c r="A42" s="1" t="s">
        <v>44</v>
      </c>
    </row>
    <row r="43" spans="1:16" ht="25.2" customHeight="1" x14ac:dyDescent="0.25">
      <c r="A43" s="33" t="s">
        <v>7</v>
      </c>
      <c r="B43" s="10" t="s">
        <v>45</v>
      </c>
      <c r="C43" s="12" t="s">
        <v>47</v>
      </c>
      <c r="D43" s="35" t="s">
        <v>49</v>
      </c>
      <c r="E43" s="17" t="s">
        <v>51</v>
      </c>
    </row>
    <row r="44" spans="1:16" ht="25.2" customHeight="1" thickBot="1" x14ac:dyDescent="0.3">
      <c r="A44" s="34"/>
      <c r="B44" s="11"/>
      <c r="C44" s="13"/>
      <c r="D44" s="25"/>
      <c r="E44" s="18"/>
    </row>
    <row r="45" spans="1:16" ht="66.599999999999994" thickBot="1" x14ac:dyDescent="0.3">
      <c r="A45" s="5" t="s">
        <v>4</v>
      </c>
      <c r="B45" s="5" t="s">
        <v>5</v>
      </c>
      <c r="C45" s="5" t="s">
        <v>6</v>
      </c>
      <c r="D45" s="5" t="s">
        <v>8</v>
      </c>
      <c r="E45" s="5" t="s">
        <v>9</v>
      </c>
      <c r="F45" s="5" t="s">
        <v>10</v>
      </c>
      <c r="G45" s="5" t="s">
        <v>46</v>
      </c>
      <c r="H45" s="5" t="s">
        <v>48</v>
      </c>
      <c r="I45" s="5" t="s">
        <v>50</v>
      </c>
      <c r="J45" s="5" t="s">
        <v>52</v>
      </c>
    </row>
    <row r="46" spans="1:16" ht="15.6" thickBot="1" x14ac:dyDescent="0.3">
      <c r="A46" s="4"/>
      <c r="B46" s="4"/>
      <c r="C46" s="4"/>
      <c r="D46" s="4"/>
      <c r="E46" s="4"/>
      <c r="F46" s="4">
        <f>LARGE(G46:J46, 2)</f>
        <v>0</v>
      </c>
      <c r="G46" s="4">
        <f>SUM(A46:B46)</f>
        <v>0</v>
      </c>
      <c r="H46" s="4">
        <f>$A$46+C46</f>
        <v>0</v>
      </c>
      <c r="I46" s="4">
        <f t="shared" ref="I46" si="0">$A$46+D46</f>
        <v>0</v>
      </c>
      <c r="J46" s="4">
        <f>$A$46+E46</f>
        <v>0</v>
      </c>
    </row>
    <row r="50" spans="1:22" x14ac:dyDescent="0.25">
      <c r="A50" s="1" t="s">
        <v>74</v>
      </c>
    </row>
    <row r="51" spans="1:22" ht="13.8" customHeight="1" x14ac:dyDescent="0.25">
      <c r="A51" s="14" t="s">
        <v>7</v>
      </c>
      <c r="B51" s="15"/>
      <c r="C51" s="16"/>
      <c r="D51" s="27" t="s">
        <v>59</v>
      </c>
      <c r="E51" s="28"/>
      <c r="F51" s="28"/>
      <c r="G51" s="28"/>
      <c r="H51" s="28"/>
      <c r="I51" s="28"/>
      <c r="J51" s="28"/>
      <c r="K51" s="29"/>
      <c r="L51" s="19" t="s">
        <v>64</v>
      </c>
      <c r="M51" s="20"/>
      <c r="N51" s="23" t="s">
        <v>62</v>
      </c>
      <c r="O51" s="24"/>
      <c r="P51" s="24"/>
      <c r="Q51" s="24"/>
      <c r="R51" s="24"/>
    </row>
    <row r="52" spans="1:22" ht="15" customHeight="1" thickBot="1" x14ac:dyDescent="0.3">
      <c r="A52" s="14"/>
      <c r="B52" s="15"/>
      <c r="C52" s="16"/>
      <c r="D52" s="30"/>
      <c r="E52" s="31"/>
      <c r="F52" s="31"/>
      <c r="G52" s="31"/>
      <c r="H52" s="31"/>
      <c r="I52" s="31"/>
      <c r="J52" s="31"/>
      <c r="K52" s="32"/>
      <c r="L52" s="21"/>
      <c r="M52" s="22"/>
      <c r="N52" s="25"/>
      <c r="O52" s="26"/>
      <c r="P52" s="26"/>
      <c r="Q52" s="26"/>
      <c r="R52" s="26"/>
    </row>
    <row r="53" spans="1:22" ht="53.4" thickBot="1" x14ac:dyDescent="0.3">
      <c r="A53" s="5" t="s">
        <v>4</v>
      </c>
      <c r="B53" s="5" t="s">
        <v>5</v>
      </c>
      <c r="C53" s="5" t="s">
        <v>6</v>
      </c>
      <c r="D53" s="5" t="s">
        <v>8</v>
      </c>
      <c r="E53" s="5" t="s">
        <v>9</v>
      </c>
      <c r="F53" s="5" t="s">
        <v>31</v>
      </c>
      <c r="G53" s="5" t="s">
        <v>32</v>
      </c>
      <c r="H53" s="5" t="s">
        <v>33</v>
      </c>
      <c r="I53" s="5" t="s">
        <v>34</v>
      </c>
      <c r="J53" s="5" t="s">
        <v>35</v>
      </c>
      <c r="K53" s="5" t="s">
        <v>36</v>
      </c>
      <c r="L53" s="5" t="s">
        <v>37</v>
      </c>
      <c r="M53" s="5" t="s">
        <v>53</v>
      </c>
      <c r="N53" s="5" t="s">
        <v>54</v>
      </c>
      <c r="O53" s="5" t="s">
        <v>55</v>
      </c>
      <c r="P53" s="5" t="s">
        <v>56</v>
      </c>
      <c r="Q53" s="5" t="s">
        <v>57</v>
      </c>
      <c r="R53" s="5" t="s">
        <v>58</v>
      </c>
      <c r="S53" s="5" t="s">
        <v>10</v>
      </c>
      <c r="T53" s="5" t="s">
        <v>60</v>
      </c>
      <c r="U53" s="5" t="s">
        <v>63</v>
      </c>
      <c r="V53" s="5" t="s">
        <v>61</v>
      </c>
    </row>
    <row r="54" spans="1:22" ht="15.6" thickBo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>
        <f>LARGE(T54:V54, 2)</f>
        <v>0</v>
      </c>
      <c r="T54" s="4">
        <f>SUM($A$54:$C$54)+SUM(D54:K54)</f>
        <v>0</v>
      </c>
      <c r="U54" s="4">
        <f>SUM($A$54:$C$54)+SUM(L54:M54)</f>
        <v>0</v>
      </c>
      <c r="V54" s="4">
        <f>SUM($A$54:$C$54)+SUM(N54:R54)</f>
        <v>0</v>
      </c>
    </row>
    <row r="58" spans="1:22" ht="14.4" thickBot="1" x14ac:dyDescent="0.3">
      <c r="A58" s="1" t="s">
        <v>65</v>
      </c>
    </row>
    <row r="59" spans="1:22" ht="43.2" customHeight="1" x14ac:dyDescent="0.25">
      <c r="A59" s="14" t="s">
        <v>7</v>
      </c>
      <c r="B59" s="15"/>
      <c r="C59" s="16"/>
      <c r="D59" s="10" t="s">
        <v>66</v>
      </c>
      <c r="E59" s="12" t="s">
        <v>68</v>
      </c>
      <c r="F59" s="6" t="s">
        <v>70</v>
      </c>
      <c r="G59" s="8" t="s">
        <v>72</v>
      </c>
    </row>
    <row r="60" spans="1:22" ht="43.2" customHeight="1" thickBot="1" x14ac:dyDescent="0.3">
      <c r="A60" s="14"/>
      <c r="B60" s="15"/>
      <c r="C60" s="16"/>
      <c r="D60" s="11"/>
      <c r="E60" s="13"/>
      <c r="F60" s="7"/>
      <c r="G60" s="9"/>
    </row>
    <row r="61" spans="1:22" ht="79.8" thickBot="1" x14ac:dyDescent="0.3">
      <c r="A61" s="5" t="s">
        <v>4</v>
      </c>
      <c r="B61" s="5" t="s">
        <v>5</v>
      </c>
      <c r="C61" s="5" t="s">
        <v>6</v>
      </c>
      <c r="D61" s="5" t="s">
        <v>8</v>
      </c>
      <c r="E61" s="5" t="s">
        <v>9</v>
      </c>
      <c r="F61" s="5" t="s">
        <v>31</v>
      </c>
      <c r="G61" s="5" t="s">
        <v>32</v>
      </c>
      <c r="H61" s="5" t="s">
        <v>10</v>
      </c>
      <c r="I61" s="5" t="s">
        <v>67</v>
      </c>
      <c r="J61" s="5" t="s">
        <v>69</v>
      </c>
      <c r="K61" s="5" t="s">
        <v>71</v>
      </c>
      <c r="L61" s="5" t="s">
        <v>73</v>
      </c>
    </row>
    <row r="62" spans="1:22" ht="15.6" thickBot="1" x14ac:dyDescent="0.3">
      <c r="A62" s="4"/>
      <c r="B62" s="4"/>
      <c r="C62" s="4"/>
      <c r="D62" s="4"/>
      <c r="E62" s="4"/>
      <c r="F62" s="4"/>
      <c r="G62" s="4"/>
      <c r="H62" s="4">
        <f>LARGE(I62:L62, 2)</f>
        <v>0</v>
      </c>
      <c r="I62" s="4">
        <f>SUM(A62:D62)</f>
        <v>0</v>
      </c>
      <c r="J62" s="4">
        <f>SUM($A$62:$C$62)+E62</f>
        <v>0</v>
      </c>
      <c r="K62" s="4">
        <f t="shared" ref="K62" si="1">SUM($A$62:$C$62)+F62</f>
        <v>0</v>
      </c>
      <c r="L62" s="4">
        <f>SUM($A$62:$C$62)+G62</f>
        <v>0</v>
      </c>
    </row>
  </sheetData>
  <mergeCells count="25">
    <mergeCell ref="A19:A20"/>
    <mergeCell ref="B19:B20"/>
    <mergeCell ref="C19:C20"/>
    <mergeCell ref="A12:A13"/>
    <mergeCell ref="B12:B13"/>
    <mergeCell ref="C12:C13"/>
    <mergeCell ref="A35:C36"/>
    <mergeCell ref="J35:L36"/>
    <mergeCell ref="D35:F36"/>
    <mergeCell ref="G35:I36"/>
    <mergeCell ref="B27:B28"/>
    <mergeCell ref="A27:A28"/>
    <mergeCell ref="C27:E28"/>
    <mergeCell ref="L51:M52"/>
    <mergeCell ref="N51:R52"/>
    <mergeCell ref="D51:K52"/>
    <mergeCell ref="A43:A44"/>
    <mergeCell ref="B43:B44"/>
    <mergeCell ref="C43:C44"/>
    <mergeCell ref="D43:D44"/>
    <mergeCell ref="D59:D60"/>
    <mergeCell ref="E59:E60"/>
    <mergeCell ref="A59:C60"/>
    <mergeCell ref="E43:E44"/>
    <mergeCell ref="A51:C52"/>
  </mergeCells>
  <phoneticPr fontId="6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НИУ ВШЭ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Бурмак Влада Сергеевна</cp:lastModifiedBy>
  <dcterms:created xsi:type="dcterms:W3CDTF">2024-04-09T15:28:08Z</dcterms:created>
  <dcterms:modified xsi:type="dcterms:W3CDTF">2026-04-15T07:44:27Z</dcterms:modified>
</cp:coreProperties>
</file>